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gallagher\Documents\My Dropbox\shared\FSIS in plant model\"/>
    </mc:Choice>
  </mc:AlternateContent>
  <bookViews>
    <workbookView xWindow="0" yWindow="0" windowWidth="15330" windowHeight="4665"/>
  </bookViews>
  <sheets>
    <sheet name="control" sheetId="5" r:id="rId1"/>
    <sheet name="dose response" sheetId="8" r:id="rId2"/>
    <sheet name="parameters" sheetId="1" r:id="rId3"/>
    <sheet name="distributions" sheetId="7" r:id="rId4"/>
    <sheet name="plants" sheetId="3" r:id="rId5"/>
    <sheet name="Distributions Data dictionary" sheetId="10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<sst xmlns="http://schemas.openxmlformats.org/spreadsheetml/2006/main" count="298" uniqueCount="213">
  <si>
    <t>parameter</t>
  </si>
  <si>
    <t>value</t>
  </si>
  <si>
    <t>units</t>
  </si>
  <si>
    <t>comment</t>
  </si>
  <si>
    <t>days</t>
  </si>
  <si>
    <t>cfu/sq cm</t>
  </si>
  <si>
    <t>grams</t>
  </si>
  <si>
    <t>pounds</t>
  </si>
  <si>
    <t>sq sm</t>
  </si>
  <si>
    <t>sq cm</t>
  </si>
  <si>
    <t>Effect.PPMax</t>
  </si>
  <si>
    <t>Effect.PPMin</t>
  </si>
  <si>
    <t>LotMassMax</t>
  </si>
  <si>
    <t>LotMassMin</t>
  </si>
  <si>
    <t>LotMassSampled</t>
  </si>
  <si>
    <t>MinFCSLs</t>
  </si>
  <si>
    <t>nDaysPerTP</t>
  </si>
  <si>
    <t>nLotsInit</t>
  </si>
  <si>
    <t>nLotsPerDay</t>
  </si>
  <si>
    <t>ProbOf1</t>
  </si>
  <si>
    <t>SaveDetail</t>
  </si>
  <si>
    <t>PlotsToDisk</t>
  </si>
  <si>
    <t>cfu/g</t>
  </si>
  <si>
    <t>max.lm.consumed</t>
  </si>
  <si>
    <t>mu.RetailSliced</t>
  </si>
  <si>
    <t>sigma.RetailSliced</t>
  </si>
  <si>
    <t>mu.Prepackaged</t>
  </si>
  <si>
    <t>sigma.Prepackaged</t>
  </si>
  <si>
    <t>FracRetailSlice</t>
  </si>
  <si>
    <t>Lm.maxconc.5</t>
  </si>
  <si>
    <t>Lm.maxconc.7</t>
  </si>
  <si>
    <t>cat.ID</t>
  </si>
  <si>
    <t>1-L</t>
  </si>
  <si>
    <t>1-S</t>
  </si>
  <si>
    <t>1-VS</t>
  </si>
  <si>
    <t>2-L-PP</t>
  </si>
  <si>
    <t>2-S-PP</t>
  </si>
  <si>
    <t>2-VS-PP</t>
  </si>
  <si>
    <t>2-L-GI</t>
  </si>
  <si>
    <t>2-S-GI</t>
  </si>
  <si>
    <t>2-VS-GI</t>
  </si>
  <si>
    <t>3-L</t>
  </si>
  <si>
    <t>3-S</t>
  </si>
  <si>
    <t>3-VS</t>
  </si>
  <si>
    <t>FCSSeqTrigger</t>
  </si>
  <si>
    <t>Action.FCSEnhancedClean</t>
  </si>
  <si>
    <t>Action.FCSTestNextFCS</t>
  </si>
  <si>
    <t>Action.LotDispose</t>
  </si>
  <si>
    <t>Action.LotTestNextLot</t>
  </si>
  <si>
    <t>Action.FCSForceLotTest</t>
  </si>
  <si>
    <t>Action.TestAndHoldAll</t>
  </si>
  <si>
    <t>fracPP</t>
  </si>
  <si>
    <t>nLotSamplesPerTP</t>
  </si>
  <si>
    <t>nFCSSamplesPerTP</t>
  </si>
  <si>
    <t>Comment</t>
  </si>
  <si>
    <t>fracGI</t>
  </si>
  <si>
    <t>log10 days</t>
  </si>
  <si>
    <t>unitless</t>
  </si>
  <si>
    <t>ReportLagLspp</t>
  </si>
  <si>
    <t>ReportLagLm</t>
  </si>
  <si>
    <t>fracTurkey</t>
  </si>
  <si>
    <t>fracHam</t>
  </si>
  <si>
    <t>fracBeef</t>
  </si>
  <si>
    <t>normalized fraction of deli  meat sold that is turkey</t>
  </si>
  <si>
    <t>normalized fraction of deli  meat sold that is roast beef</t>
  </si>
  <si>
    <t>normalized fraction of deli  meat sold that is ham</t>
  </si>
  <si>
    <t>LogicalVariables</t>
  </si>
  <si>
    <t>NumericVariables</t>
  </si>
  <si>
    <t>NumValue</t>
  </si>
  <si>
    <t>CharacterVariables</t>
  </si>
  <si>
    <t>CharValue</t>
  </si>
  <si>
    <t>runName</t>
  </si>
  <si>
    <t>seedRN</t>
  </si>
  <si>
    <t>deltaProb</t>
  </si>
  <si>
    <t>normal</t>
  </si>
  <si>
    <t>none</t>
  </si>
  <si>
    <t>servingSize</t>
  </si>
  <si>
    <t>empiric</t>
  </si>
  <si>
    <t>serving size</t>
  </si>
  <si>
    <t>Centigrade</t>
  </si>
  <si>
    <t>weibull</t>
  </si>
  <si>
    <t>triangular</t>
  </si>
  <si>
    <t>uniform</t>
  </si>
  <si>
    <t>log10 cfu/day</t>
  </si>
  <si>
    <t>logistic</t>
  </si>
  <si>
    <t>servingSizeProb</t>
  </si>
  <si>
    <t>parameter3</t>
  </si>
  <si>
    <t>parameter2</t>
  </si>
  <si>
    <t>parameter1</t>
  </si>
  <si>
    <t>empiricName</t>
  </si>
  <si>
    <t>distribution</t>
  </si>
  <si>
    <t>nlot.total</t>
  </si>
  <si>
    <t>time, plant to retail</t>
  </si>
  <si>
    <t>temperature, plant to retail</t>
  </si>
  <si>
    <t>home storage temperature</t>
  </si>
  <si>
    <t>home storage time, prepackaged</t>
  </si>
  <si>
    <t>home storage time, retail sliced</t>
  </si>
  <si>
    <t>transfer coefficient</t>
  </si>
  <si>
    <t>log10 scale</t>
  </si>
  <si>
    <t>Lspp load during contamination</t>
  </si>
  <si>
    <t>Lm Lspp ratio</t>
  </si>
  <si>
    <t>truncated to 0,1</t>
  </si>
  <si>
    <t>FCS swab area</t>
  </si>
  <si>
    <t>FCS area</t>
  </si>
  <si>
    <t>time between contamination events</t>
  </si>
  <si>
    <t>cat.ID: Alternative and plant size, L=Large, S=Small, VS=Very small, PP=postprocessing lethality, GI=growth inhibitor</t>
  </si>
  <si>
    <t>fracPP: fraction of plant type implementing post processing</t>
  </si>
  <si>
    <t>fracGI: fraction of plant type implementing growth inhibitors</t>
  </si>
  <si>
    <t>FCSSeqTrigger: number of food contact surfaces positive before action taken</t>
  </si>
  <si>
    <t>Action.FCSEnhancedClean: does action include enhanced cleaning</t>
  </si>
  <si>
    <t>Action.FCSTestNextFCS: does action incliude testing the next available FCS</t>
  </si>
  <si>
    <t>Action.LotDispose: does action include disposing WHICH lot</t>
  </si>
  <si>
    <t>Action.LotTestNextLot: does action include testing the next sequential lot</t>
  </si>
  <si>
    <t>Parameter</t>
  </si>
  <si>
    <t>Value</t>
  </si>
  <si>
    <t>Sanitize.between.lots</t>
  </si>
  <si>
    <t>Sanitize.between.days</t>
  </si>
  <si>
    <t>Sanitize.enhanced</t>
  </si>
  <si>
    <t>Lm.maxconc.5.7</t>
  </si>
  <si>
    <t>LotMassMean</t>
  </si>
  <si>
    <t>LotMassSD</t>
  </si>
  <si>
    <t>fracProduction</t>
  </si>
  <si>
    <t>egr 5C beef without GI</t>
  </si>
  <si>
    <t>egr 5C beef with GI</t>
  </si>
  <si>
    <t>egr 5C ham without GI</t>
  </si>
  <si>
    <t>egr 5C ham with GI</t>
  </si>
  <si>
    <t>egr 5C turkey without GI</t>
  </si>
  <si>
    <t>egr 5C turkey with GI</t>
  </si>
  <si>
    <t>lag time 5C turkey with GI</t>
  </si>
  <si>
    <t>lag time 5C turkey without GI</t>
  </si>
  <si>
    <t>lag time 5C ham with GI</t>
  </si>
  <si>
    <t>lag time 5C ham without GI</t>
  </si>
  <si>
    <t>lag time 5C beef with GI</t>
  </si>
  <si>
    <t>lag time 5C beef without GI</t>
  </si>
  <si>
    <t>contamination event duration</t>
  </si>
  <si>
    <t>frac.susceptible</t>
  </si>
  <si>
    <t>r.healthy.q50</t>
  </si>
  <si>
    <t>r.healthy.q05</t>
  </si>
  <si>
    <t>r.healthy.q95</t>
  </si>
  <si>
    <t>r.susceptible.q50</t>
  </si>
  <si>
    <t>r.susceptible.q05</t>
  </si>
  <si>
    <t>r.susceptible.q95</t>
  </si>
  <si>
    <t>nservings</t>
  </si>
  <si>
    <t>number of annual servings</t>
  </si>
  <si>
    <t>fraction of population susceptible to listeriosis</t>
  </si>
  <si>
    <t>median healthy DR parameter</t>
  </si>
  <si>
    <t>median susceptible DR parameter</t>
  </si>
  <si>
    <t>q05 healthy DR parameter</t>
  </si>
  <si>
    <t>q95 healthy DR parameter</t>
  </si>
  <si>
    <t>q05 susceptible DR parameter</t>
  </si>
  <si>
    <t>q95 susceptible DR parameter</t>
  </si>
  <si>
    <t>Parameter 1</t>
  </si>
  <si>
    <t>Parameter 2</t>
  </si>
  <si>
    <t>Parameter 3</t>
  </si>
  <si>
    <t>binomial</t>
  </si>
  <si>
    <t>exponential</t>
  </si>
  <si>
    <t>fixed</t>
  </si>
  <si>
    <t>laplace</t>
  </si>
  <si>
    <t>lognormal</t>
  </si>
  <si>
    <t>uses rTriangle() function in code</t>
  </si>
  <si>
    <t>minimum</t>
  </si>
  <si>
    <t>mode</t>
  </si>
  <si>
    <t>maximum</t>
  </si>
  <si>
    <t>mean</t>
  </si>
  <si>
    <t>standard deviation</t>
  </si>
  <si>
    <t>probability of success per trial</t>
  </si>
  <si>
    <t>rate (lambda)</t>
  </si>
  <si>
    <t>fixed value to return</t>
  </si>
  <si>
    <t>location</t>
  </si>
  <si>
    <t>scale</t>
  </si>
  <si>
    <t>standard deviation on log10 scale</t>
  </si>
  <si>
    <t>mean on log10 scale</t>
  </si>
  <si>
    <t>shape</t>
  </si>
  <si>
    <t>---</t>
  </si>
  <si>
    <t>Comments</t>
  </si>
  <si>
    <t>If TRUE, saves all results to csv file.  Can be quite large</t>
  </si>
  <si>
    <t>If TRUE, saves plots to disk</t>
  </si>
  <si>
    <t>total number of lots to simulate for analysis</t>
  </si>
  <si>
    <t>random number seed</t>
  </si>
  <si>
    <t>Delta probability for quantile outputs.  Smaller adds more output details</t>
  </si>
  <si>
    <t>Folder name to store results</t>
  </si>
  <si>
    <t>fracProduction: fraction of total production from this plant/alternative type.  Column should sum to 1.</t>
  </si>
  <si>
    <t>nFCSSamplesPerTP: number of food contact surfaces analyzed per time period (month)</t>
  </si>
  <si>
    <t>nLotSamplesPerTP: number of lot samples analyzed per time period (per month)</t>
  </si>
  <si>
    <t>FCSSeqTrigger: njumber of sequantial positive food contact surfaces before triggering actions</t>
  </si>
  <si>
    <t>Enter column name containing the data in 'empiricName'.  Assumes another column exists with 'empiricNameProb' containing the cumulative probability</t>
  </si>
  <si>
    <t>Meaning</t>
  </si>
  <si>
    <t xml:space="preserve">Retail distribution parameters on log10 scale, </t>
  </si>
  <si>
    <t>reminder - these are the prob plot fits, not the ML estimates</t>
  </si>
  <si>
    <t>max concentration in  serving before it would be disposed of by consumer</t>
  </si>
  <si>
    <t>source: FSIS 2008 (comparative risk)</t>
  </si>
  <si>
    <t>maximum concentration achievable in deli meat, cfu/g based on storage temperature, FDA-FSIS 2003, &lt;5C</t>
  </si>
  <si>
    <t xml:space="preserve">    5 - 7C</t>
  </si>
  <si>
    <t xml:space="preserve">   &gt; 7C</t>
  </si>
  <si>
    <t>sanitation effectiveness as fraction.  between lots, between days, and enhanced respectively</t>
  </si>
  <si>
    <t>lag in days for reporting FCS Lspp test and product Lm tes respectively</t>
  </si>
  <si>
    <t>probablility of detecting positive if 1 cfu in a sample</t>
  </si>
  <si>
    <t>number of lots produced per line per day</t>
  </si>
  <si>
    <t>number of lots to run to initialize FCS concentrations.  These are discarded before the data returned by model function</t>
  </si>
  <si>
    <t>defines time period.  Currently 1 month.</t>
  </si>
  <si>
    <t>min L spp concentration (cfu / sq cm) tracked, below this set to 0</t>
  </si>
  <si>
    <t>mass for product sampled, usually 25 grams</t>
  </si>
  <si>
    <t>min and max lot mass, used to truncate distribution</t>
  </si>
  <si>
    <t>PP regulation requires min 1 log kill at plant, for now, treated as deterministic (2 log kill)</t>
  </si>
  <si>
    <t>LotMassMean: mean lot mass for plant/alternative type in lb</t>
  </si>
  <si>
    <t>LotMassSD: standard deviation of lot mass for plant/a;ternative in lb</t>
  </si>
  <si>
    <t>Table 2.20 FAO/WHO 2004</t>
  </si>
  <si>
    <t>Table 2.17 FAO/WHO 2004</t>
  </si>
  <si>
    <t>FAO/WHO 2004</t>
  </si>
  <si>
    <t>FDA-FSIS Risk Ranking</t>
  </si>
  <si>
    <t>LogicValue</t>
  </si>
  <si>
    <t>Available distributions</t>
  </si>
  <si>
    <t>post 4-2-1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</si>
</sst>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11" fontId="0" fillId="0" borderId="0" xfId="0" applyNumberFormat="1"/>
    <xf numFmtId="0" fontId="0" fillId="0" borderId="0" xfId="0" quotePrefix="1"/>
    <xf numFmtId="0" fontId="1" fillId="0" borderId="0" xfId="0" applyFont="1"/>
    <xf numFmtId="0" fontId="3" fillId="0" borderId="1" xfId="1" applyFont="1" applyBorder="1"/>
    <xf numFmtId="0" fontId="3" fillId="0" borderId="2" xfId="1" applyFont="1" applyBorder="1"/>
    <xf numFmtId="0" fontId="3" fillId="0" borderId="0" xfId="1" applyFont="1"/>
    <xf numFmtId="0" fontId="2" fillId="0" borderId="0" xfId="1"/>
    <xf numFmtId="0" fontId="2" fillId="0" borderId="1" xfId="1" applyFill="1" applyBorder="1"/>
    <xf numFmtId="0" fontId="2" fillId="0" borderId="2" xfId="1" applyFont="1" applyFill="1" applyBorder="1"/>
    <xf numFmtId="0" fontId="2" fillId="0" borderId="0" xfId="1" applyFont="1"/>
    <xf numFmtId="0" fontId="2" fillId="0" borderId="2" xfId="1" applyBorder="1"/>
    <xf numFmtId="0" fontId="2" fillId="0" borderId="1" xfId="1" applyFont="1" applyFill="1" applyBorder="1"/>
    <xf numFmtId="0" fontId="2" fillId="0" borderId="2" xfId="1" applyFill="1" applyBorder="1"/>
    <xf numFmtId="0" fontId="2" fillId="0" borderId="1" xfId="1" applyFont="1" applyBorder="1"/>
    <xf numFmtId="0" fontId="2" fillId="0" borderId="2" xfId="1" applyFont="1" applyBorder="1"/>
    <xf numFmtId="0" fontId="2" fillId="0" borderId="0" xfId="1" applyFont="1" applyFill="1"/>
    <xf numFmtId="0" fontId="2" fillId="0" borderId="0" xfId="1" applyFont="1" applyBorder="1"/>
    <xf numFmtId="0" fontId="2" fillId="0" borderId="0" xfId="1" applyFont="1" applyFill="1" applyBorder="1"/>
    <xf numFmtId="2" fontId="2" fillId="0" borderId="0" xfId="1" applyNumberFormat="1"/>
    <xf numFmtId="2" fontId="2" fillId="0" borderId="0" xfId="1" applyNumberFormat="1" applyFont="1"/>
    <xf numFmtId="2" fontId="2" fillId="0" borderId="0" xfId="1" applyNumberFormat="1" applyFill="1"/>
    <xf numFmtId="2" fontId="2" fillId="0" borderId="0" xfId="1" applyNumberFormat="1" applyFont="1" applyFill="1"/>
    <xf numFmtId="0" fontId="2" fillId="0" borderId="0" xfId="1" applyNumberFormat="1" applyFont="1" applyAlignment="1">
      <alignment horizontal="left"/>
    </xf>
    <xf numFmtId="0" fontId="2" fillId="0" borderId="0" xfId="1" applyNumberFormat="1" applyAlignment="1">
      <alignment horizontal="right"/>
    </xf>
    <xf numFmtId="0" fontId="2" fillId="0" borderId="0" xfId="1" applyFont="1" applyAlignment="1">
      <alignment horizontal="left"/>
    </xf>
    <xf numFmtId="2" fontId="2" fillId="0" borderId="0" xfId="1" applyNumberFormat="1" applyFont="1" applyAlignment="1"/>
    <xf numFmtId="0" fontId="2" fillId="0" borderId="0" xfId="1" applyFont="1" applyAlignment="1">
      <alignment horizontal="right"/>
    </xf>
    <xf numFmtId="0" fontId="3" fillId="2" borderId="0" xfId="1" applyFont="1" applyFill="1"/>
    <xf numFmtId="0" fontId="3" fillId="3" borderId="0" xfId="1" applyFont="1" applyFill="1"/>
    <xf numFmtId="0" fontId="3" fillId="3" borderId="0" xfId="1" applyFont="1" applyFill="1" applyAlignment="1"/>
    <xf numFmtId="164" fontId="2" fillId="0" borderId="0" xfId="1" applyNumberFormat="1" applyFont="1" applyAlignment="1">
      <alignment horizontal="right"/>
    </xf>
    <xf numFmtId="164" fontId="2" fillId="0" borderId="0" xfId="1" applyNumberFormat="1" applyAlignment="1">
      <alignment horizontal="right"/>
    </xf>
    <xf numFmtId="164" fontId="2" fillId="0" borderId="0" xfId="1" applyNumberFormat="1"/>
    <xf numFmtId="0" fontId="3" fillId="0" borderId="0" xfId="1" applyFont="1" applyBorder="1"/>
    <xf numFmtId="0" fontId="0" fillId="0" borderId="0" xfId="0" applyBorder="1"/>
    <xf numFmtId="0" fontId="2" fillId="0" borderId="0" xfId="1" applyBorder="1"/>
    <xf numFmtId="0" fontId="1" fillId="0" borderId="0" xfId="0" applyFont="1" applyBorder="1"/>
    <xf numFmtId="11" fontId="2" fillId="0" borderId="0" xfId="1" applyNumberFormat="1" applyBorder="1"/>
    <xf numFmtId="0" fontId="2" fillId="0" borderId="3" xfId="1" applyBorder="1"/>
    <xf numFmtId="0" fontId="3" fillId="2" borderId="3" xfId="1" applyFont="1" applyFill="1" applyBorder="1" applyAlignment="1">
      <alignment horizontal="right"/>
    </xf>
    <xf numFmtId="0" fontId="4" fillId="0" borderId="3" xfId="1" applyFont="1" applyBorder="1"/>
    <xf numFmtId="0" fontId="0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topLeftCell="B1" workbookViewId="0">
      <selection activeCell="D3" sqref="D3"/>
    </sheetView>
  </sheetViews>
  <sheetFormatPr defaultRowHeight="12.75" x14ac:dyDescent="0.2"/>
  <cols>
    <col min="1" max="1" width="25.7109375" style="7" customWidth="1"/>
    <col min="2" max="2" width="12.7109375" style="11" customWidth="1"/>
    <col min="3" max="3" width="25.7109375" style="7" customWidth="1"/>
    <col min="4" max="4" width="12.7109375" style="11" customWidth="1"/>
    <col min="5" max="5" width="25.7109375" style="7" customWidth="1"/>
    <col min="6" max="6" width="25.7109375" style="11" customWidth="1"/>
    <col min="7" max="7" width="15.42578125" style="7" customWidth="1"/>
    <col min="8" max="16384" width="9.140625" style="7"/>
  </cols>
  <sheetData>
    <row r="1" spans="1:8" x14ac:dyDescent="0.2">
      <c r="A1" s="4" t="s">
        <v>66</v>
      </c>
      <c r="B1" s="5" t="s">
        <v>210</v>
      </c>
      <c r="C1" s="6" t="s">
        <v>67</v>
      </c>
      <c r="D1" s="5" t="s">
        <v>68</v>
      </c>
      <c r="E1" s="4" t="s">
        <v>69</v>
      </c>
      <c r="F1" s="5" t="s">
        <v>70</v>
      </c>
      <c r="G1" s="6" t="s">
        <v>174</v>
      </c>
      <c r="H1" s="6" t="s">
        <v>186</v>
      </c>
    </row>
    <row r="2" spans="1:8" x14ac:dyDescent="0.2">
      <c r="A2" s="8" t="s">
        <v>20</v>
      </c>
      <c r="B2" s="9" t="b">
        <v>0</v>
      </c>
      <c r="C2" s="10" t="s">
        <v>91</v>
      </c>
      <c r="D2" s="11">
        <v>20000</v>
      </c>
      <c r="E2" s="12" t="s">
        <v>71</v>
      </c>
      <c r="F2" s="9" t="s">
        <v>212</v>
      </c>
      <c r="G2" s="7" t="s">
        <v>20</v>
      </c>
      <c r="H2" s="7" t="s">
        <v>175</v>
      </c>
    </row>
    <row r="3" spans="1:8" x14ac:dyDescent="0.2">
      <c r="A3" s="10" t="s">
        <v>21</v>
      </c>
      <c r="B3" s="11" t="b">
        <v>1</v>
      </c>
      <c r="C3" s="10" t="s">
        <v>72</v>
      </c>
      <c r="D3" s="11">
        <v>123</v>
      </c>
      <c r="E3" s="8"/>
      <c r="F3" s="9"/>
      <c r="G3" s="7" t="s">
        <v>21</v>
      </c>
      <c r="H3" s="7" t="s">
        <v>176</v>
      </c>
    </row>
    <row r="4" spans="1:8" x14ac:dyDescent="0.2">
      <c r="A4" s="12"/>
      <c r="C4" s="10" t="s">
        <v>73</v>
      </c>
      <c r="D4" s="11">
        <v>0.01</v>
      </c>
      <c r="E4" s="8"/>
      <c r="F4" s="13"/>
      <c r="G4" s="7" t="s">
        <v>91</v>
      </c>
      <c r="H4" s="7" t="s">
        <v>177</v>
      </c>
    </row>
    <row r="5" spans="1:8" x14ac:dyDescent="0.2">
      <c r="A5" s="12"/>
      <c r="C5" s="10"/>
      <c r="E5" s="8"/>
      <c r="F5" s="13"/>
      <c r="G5" s="7" t="s">
        <v>72</v>
      </c>
      <c r="H5" s="7" t="s">
        <v>178</v>
      </c>
    </row>
    <row r="6" spans="1:8" x14ac:dyDescent="0.2">
      <c r="A6" s="10"/>
      <c r="C6" s="10"/>
      <c r="E6" s="14"/>
      <c r="F6" s="15"/>
      <c r="G6" s="7" t="s">
        <v>73</v>
      </c>
      <c r="H6" s="7" t="s">
        <v>179</v>
      </c>
    </row>
    <row r="7" spans="1:8" x14ac:dyDescent="0.2">
      <c r="A7" s="10"/>
      <c r="C7" s="10"/>
      <c r="E7" s="14"/>
      <c r="F7" s="15"/>
      <c r="G7" s="7" t="s">
        <v>71</v>
      </c>
      <c r="H7" s="7" t="s">
        <v>180</v>
      </c>
    </row>
    <row r="8" spans="1:8" x14ac:dyDescent="0.2">
      <c r="A8" s="10"/>
    </row>
    <row r="9" spans="1:8" x14ac:dyDescent="0.2">
      <c r="A9" s="10"/>
    </row>
    <row r="10" spans="1:8" x14ac:dyDescent="0.2">
      <c r="A10" s="10"/>
    </row>
    <row r="11" spans="1:8" x14ac:dyDescent="0.2">
      <c r="A11" s="10"/>
    </row>
    <row r="12" spans="1:8" x14ac:dyDescent="0.2">
      <c r="A12" s="10"/>
    </row>
    <row r="13" spans="1:8" x14ac:dyDescent="0.2">
      <c r="A13" s="10"/>
    </row>
    <row r="14" spans="1:8" x14ac:dyDescent="0.2">
      <c r="A14" s="10"/>
    </row>
    <row r="15" spans="1:8" x14ac:dyDescent="0.2">
      <c r="A15" s="10"/>
    </row>
    <row r="16" spans="1:8" x14ac:dyDescent="0.2">
      <c r="A16" s="10"/>
    </row>
    <row r="17" spans="1:1" x14ac:dyDescent="0.2">
      <c r="A17" s="10"/>
    </row>
    <row r="18" spans="1:1" x14ac:dyDescent="0.2">
      <c r="A18" s="17"/>
    </row>
    <row r="19" spans="1:1" x14ac:dyDescent="0.2">
      <c r="A19" s="18"/>
    </row>
    <row r="20" spans="1:1" x14ac:dyDescent="0.2">
      <c r="A20" s="18"/>
    </row>
    <row r="21" spans="1:1" x14ac:dyDescent="0.2">
      <c r="A21" s="18"/>
    </row>
    <row r="22" spans="1:1" x14ac:dyDescent="0.2">
      <c r="A22" s="18"/>
    </row>
    <row r="23" spans="1:1" x14ac:dyDescent="0.2">
      <c r="A23" s="18"/>
    </row>
    <row r="24" spans="1:1" x14ac:dyDescent="0.2">
      <c r="A24" s="18"/>
    </row>
    <row r="28" spans="1:1" x14ac:dyDescent="0.2">
      <c r="A28" s="18"/>
    </row>
    <row r="29" spans="1:1" x14ac:dyDescent="0.2">
      <c r="A29" s="18"/>
    </row>
    <row r="30" spans="1:1" x14ac:dyDescent="0.2">
      <c r="A30" s="18"/>
    </row>
    <row r="31" spans="1:1" x14ac:dyDescent="0.2">
      <c r="A31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D3" sqref="D3"/>
    </sheetView>
  </sheetViews>
  <sheetFormatPr defaultRowHeight="15" x14ac:dyDescent="0.25"/>
  <cols>
    <col min="1" max="1" width="19.85546875" customWidth="1"/>
    <col min="2" max="2" width="13.7109375" customWidth="1"/>
    <col min="3" max="3" width="43.28515625" bestFit="1" customWidth="1"/>
  </cols>
  <sheetData>
    <row r="1" spans="1:4" x14ac:dyDescent="0.25">
      <c r="A1" s="6" t="s">
        <v>113</v>
      </c>
      <c r="B1" s="34" t="s">
        <v>114</v>
      </c>
      <c r="C1" s="37" t="s">
        <v>54</v>
      </c>
      <c r="D1" s="35"/>
    </row>
    <row r="2" spans="1:4" x14ac:dyDescent="0.25">
      <c r="A2" s="10" t="s">
        <v>142</v>
      </c>
      <c r="B2" s="38">
        <v>20662661132.5</v>
      </c>
      <c r="C2" s="35" t="s">
        <v>143</v>
      </c>
      <c r="D2" s="35" t="s">
        <v>209</v>
      </c>
    </row>
    <row r="3" spans="1:4" x14ac:dyDescent="0.25">
      <c r="A3" s="16" t="s">
        <v>135</v>
      </c>
      <c r="B3" s="36">
        <v>0.17499999999999999</v>
      </c>
      <c r="C3" s="35" t="s">
        <v>144</v>
      </c>
      <c r="D3" s="35" t="s">
        <v>208</v>
      </c>
    </row>
    <row r="4" spans="1:4" x14ac:dyDescent="0.25">
      <c r="A4" t="s">
        <v>136</v>
      </c>
      <c r="B4" s="1">
        <v>2.3699999999999999E-14</v>
      </c>
      <c r="C4" t="s">
        <v>145</v>
      </c>
      <c r="D4" t="s">
        <v>206</v>
      </c>
    </row>
    <row r="5" spans="1:4" x14ac:dyDescent="0.25">
      <c r="A5" t="s">
        <v>137</v>
      </c>
      <c r="B5" s="1">
        <v>3.5500000000000001E-15</v>
      </c>
      <c r="C5" t="s">
        <v>147</v>
      </c>
      <c r="D5" t="s">
        <v>206</v>
      </c>
    </row>
    <row r="6" spans="1:4" x14ac:dyDescent="0.25">
      <c r="A6" t="s">
        <v>138</v>
      </c>
      <c r="B6" s="1">
        <v>2.7000000000000001E-13</v>
      </c>
      <c r="C6" t="s">
        <v>148</v>
      </c>
      <c r="D6" t="s">
        <v>206</v>
      </c>
    </row>
    <row r="7" spans="1:4" x14ac:dyDescent="0.25">
      <c r="A7" t="s">
        <v>139</v>
      </c>
      <c r="B7" s="1">
        <v>1.0599999999999999E-12</v>
      </c>
      <c r="C7" t="s">
        <v>146</v>
      </c>
      <c r="D7" t="s">
        <v>207</v>
      </c>
    </row>
    <row r="8" spans="1:4" x14ac:dyDescent="0.25">
      <c r="A8" t="s">
        <v>140</v>
      </c>
      <c r="B8" s="1">
        <v>2.4700000000000001E-13</v>
      </c>
      <c r="C8" t="s">
        <v>149</v>
      </c>
      <c r="D8" t="s">
        <v>207</v>
      </c>
    </row>
    <row r="9" spans="1:4" x14ac:dyDescent="0.25">
      <c r="A9" t="s">
        <v>141</v>
      </c>
      <c r="B9" s="1">
        <v>9.3199999999999999E-12</v>
      </c>
      <c r="C9" t="s">
        <v>150</v>
      </c>
      <c r="D9" t="s">
        <v>207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B20" sqref="B20"/>
    </sheetView>
  </sheetViews>
  <sheetFormatPr defaultRowHeight="15" x14ac:dyDescent="0.25"/>
  <cols>
    <col min="1" max="1" width="34.140625" customWidth="1"/>
    <col min="4" max="4" width="113.7109375" customWidth="1"/>
  </cols>
  <sheetData>
    <row r="1" spans="1:4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x14ac:dyDescent="0.25">
      <c r="A2" t="s">
        <v>10</v>
      </c>
      <c r="B2">
        <v>0.99</v>
      </c>
      <c r="D2" t="s">
        <v>203</v>
      </c>
    </row>
    <row r="3" spans="1:4" x14ac:dyDescent="0.25">
      <c r="A3" t="s">
        <v>11</v>
      </c>
      <c r="B3">
        <v>0.99</v>
      </c>
    </row>
    <row r="4" spans="1:4" x14ac:dyDescent="0.25">
      <c r="A4" t="s">
        <v>12</v>
      </c>
      <c r="B4">
        <v>100000</v>
      </c>
      <c r="C4" t="s">
        <v>7</v>
      </c>
      <c r="D4" t="s">
        <v>202</v>
      </c>
    </row>
    <row r="5" spans="1:4" x14ac:dyDescent="0.25">
      <c r="A5" t="s">
        <v>13</v>
      </c>
      <c r="B5">
        <v>1000</v>
      </c>
      <c r="C5" t="s">
        <v>7</v>
      </c>
    </row>
    <row r="6" spans="1:4" x14ac:dyDescent="0.25">
      <c r="A6" t="s">
        <v>14</v>
      </c>
      <c r="B6">
        <v>25</v>
      </c>
      <c r="C6" t="s">
        <v>6</v>
      </c>
      <c r="D6" t="s">
        <v>201</v>
      </c>
    </row>
    <row r="7" spans="1:4" x14ac:dyDescent="0.25">
      <c r="A7" t="s">
        <v>15</v>
      </c>
      <c r="B7" s="1">
        <v>1.0000000000000001E-15</v>
      </c>
      <c r="C7" t="s">
        <v>5</v>
      </c>
      <c r="D7" t="s">
        <v>200</v>
      </c>
    </row>
    <row r="8" spans="1:4" x14ac:dyDescent="0.25">
      <c r="A8" t="s">
        <v>16</v>
      </c>
      <c r="B8">
        <v>30</v>
      </c>
      <c r="C8" t="s">
        <v>4</v>
      </c>
      <c r="D8" t="s">
        <v>199</v>
      </c>
    </row>
    <row r="9" spans="1:4" x14ac:dyDescent="0.25">
      <c r="A9" t="s">
        <v>17</v>
      </c>
      <c r="B9">
        <v>2000</v>
      </c>
      <c r="D9" t="s">
        <v>198</v>
      </c>
    </row>
    <row r="10" spans="1:4" x14ac:dyDescent="0.25">
      <c r="A10" t="s">
        <v>18</v>
      </c>
      <c r="B10">
        <v>2</v>
      </c>
      <c r="D10" t="s">
        <v>197</v>
      </c>
    </row>
    <row r="11" spans="1:4" x14ac:dyDescent="0.25">
      <c r="A11" t="s">
        <v>19</v>
      </c>
      <c r="B11">
        <v>0.75</v>
      </c>
      <c r="D11" t="s">
        <v>196</v>
      </c>
    </row>
    <row r="12" spans="1:4" x14ac:dyDescent="0.25">
      <c r="A12" t="s">
        <v>58</v>
      </c>
      <c r="B12">
        <v>2</v>
      </c>
      <c r="C12" t="s">
        <v>4</v>
      </c>
      <c r="D12" t="s">
        <v>195</v>
      </c>
    </row>
    <row r="13" spans="1:4" x14ac:dyDescent="0.25">
      <c r="A13" t="s">
        <v>59</v>
      </c>
      <c r="B13">
        <v>4</v>
      </c>
      <c r="C13" t="s">
        <v>4</v>
      </c>
    </row>
    <row r="14" spans="1:4" x14ac:dyDescent="0.25">
      <c r="A14" t="s">
        <v>115</v>
      </c>
      <c r="B14">
        <v>0.9</v>
      </c>
      <c r="D14" t="s">
        <v>194</v>
      </c>
    </row>
    <row r="15" spans="1:4" x14ac:dyDescent="0.25">
      <c r="A15" t="s">
        <v>116</v>
      </c>
      <c r="B15">
        <v>0.95</v>
      </c>
    </row>
    <row r="16" spans="1:4" x14ac:dyDescent="0.25">
      <c r="A16" t="s">
        <v>117</v>
      </c>
      <c r="B16">
        <v>0.99</v>
      </c>
    </row>
    <row r="17" spans="1:4" x14ac:dyDescent="0.25">
      <c r="A17" t="s">
        <v>29</v>
      </c>
      <c r="B17" s="1">
        <v>100000</v>
      </c>
      <c r="C17" t="s">
        <v>22</v>
      </c>
      <c r="D17" t="s">
        <v>191</v>
      </c>
    </row>
    <row r="18" spans="1:4" x14ac:dyDescent="0.25">
      <c r="A18" t="s">
        <v>118</v>
      </c>
      <c r="B18">
        <f>10^(6.5)</f>
        <v>3162277.6601683851</v>
      </c>
      <c r="C18" t="s">
        <v>22</v>
      </c>
      <c r="D18" t="s">
        <v>192</v>
      </c>
    </row>
    <row r="19" spans="1:4" x14ac:dyDescent="0.25">
      <c r="A19" t="s">
        <v>30</v>
      </c>
      <c r="B19" s="1">
        <v>100000000</v>
      </c>
      <c r="C19" t="s">
        <v>22</v>
      </c>
      <c r="D19" t="s">
        <v>193</v>
      </c>
    </row>
    <row r="20" spans="1:4" x14ac:dyDescent="0.25">
      <c r="A20" t="s">
        <v>23</v>
      </c>
      <c r="B20" s="1">
        <v>10000000</v>
      </c>
      <c r="C20" t="s">
        <v>22</v>
      </c>
      <c r="D20" s="2" t="s">
        <v>189</v>
      </c>
    </row>
    <row r="21" spans="1:4" x14ac:dyDescent="0.25">
      <c r="A21" t="s">
        <v>24</v>
      </c>
      <c r="B21">
        <v>-11.131600000000001</v>
      </c>
      <c r="D21" s="2" t="s">
        <v>187</v>
      </c>
    </row>
    <row r="22" spans="1:4" x14ac:dyDescent="0.25">
      <c r="A22" t="s">
        <v>25</v>
      </c>
      <c r="B22">
        <v>4.0432309999999996</v>
      </c>
      <c r="D22" s="2" t="s">
        <v>188</v>
      </c>
    </row>
    <row r="23" spans="1:4" x14ac:dyDescent="0.25">
      <c r="A23" t="s">
        <v>26</v>
      </c>
      <c r="B23">
        <v>-11.895799999999999</v>
      </c>
      <c r="D23" s="2" t="s">
        <v>190</v>
      </c>
    </row>
    <row r="24" spans="1:4" x14ac:dyDescent="0.25">
      <c r="A24" t="s">
        <v>27</v>
      </c>
      <c r="B24">
        <v>3.3860329999999998</v>
      </c>
    </row>
    <row r="25" spans="1:4" x14ac:dyDescent="0.25">
      <c r="A25" t="s">
        <v>28</v>
      </c>
      <c r="B25">
        <v>0.53</v>
      </c>
    </row>
    <row r="26" spans="1:4" x14ac:dyDescent="0.25">
      <c r="A26" t="s">
        <v>60</v>
      </c>
      <c r="B26">
        <v>0.45</v>
      </c>
      <c r="C26" t="s">
        <v>57</v>
      </c>
      <c r="D26" t="s">
        <v>63</v>
      </c>
    </row>
    <row r="27" spans="1:4" x14ac:dyDescent="0.25">
      <c r="A27" t="s">
        <v>61</v>
      </c>
      <c r="B27">
        <v>0.41</v>
      </c>
      <c r="C27" t="s">
        <v>57</v>
      </c>
      <c r="D27" t="s">
        <v>65</v>
      </c>
    </row>
    <row r="28" spans="1:4" x14ac:dyDescent="0.25">
      <c r="A28" t="s">
        <v>62</v>
      </c>
      <c r="B28">
        <v>0.14000000000000001</v>
      </c>
      <c r="C28" t="s">
        <v>57</v>
      </c>
      <c r="D28" t="s">
        <v>64</v>
      </c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zoomScale="150" zoomScaleNormal="150" workbookViewId="0">
      <selection activeCell="E4" sqref="E4"/>
    </sheetView>
  </sheetViews>
  <sheetFormatPr defaultRowHeight="12.75" x14ac:dyDescent="0.2"/>
  <cols>
    <col min="1" max="1" width="32.5703125" style="7" customWidth="1"/>
    <col min="2" max="7" width="18.7109375" style="7" customWidth="1"/>
    <col min="8" max="8" width="18.7109375" style="39" customWidth="1"/>
    <col min="9" max="10" width="15.7109375" style="7" customWidth="1"/>
    <col min="11" max="16384" width="9.140625" style="7"/>
  </cols>
  <sheetData>
    <row r="1" spans="1:10" x14ac:dyDescent="0.2">
      <c r="A1" s="29" t="s">
        <v>113</v>
      </c>
      <c r="B1" s="29" t="s">
        <v>90</v>
      </c>
      <c r="C1" s="30" t="s">
        <v>89</v>
      </c>
      <c r="D1" s="29" t="s">
        <v>88</v>
      </c>
      <c r="E1" s="29" t="s">
        <v>87</v>
      </c>
      <c r="F1" s="29" t="s">
        <v>86</v>
      </c>
      <c r="G1" s="28" t="s">
        <v>2</v>
      </c>
      <c r="H1" s="40" t="s">
        <v>3</v>
      </c>
      <c r="I1" s="10" t="s">
        <v>85</v>
      </c>
      <c r="J1" s="25" t="s">
        <v>76</v>
      </c>
    </row>
    <row r="2" spans="1:10" x14ac:dyDescent="0.2">
      <c r="A2" s="10" t="s">
        <v>127</v>
      </c>
      <c r="B2" s="25" t="s">
        <v>84</v>
      </c>
      <c r="D2" s="31">
        <v>9.7500000000000003E-2</v>
      </c>
      <c r="E2" s="31">
        <v>2.53E-2</v>
      </c>
      <c r="F2" s="27"/>
      <c r="G2" s="10" t="s">
        <v>83</v>
      </c>
      <c r="I2" s="20">
        <v>0</v>
      </c>
      <c r="J2" s="26">
        <v>11.2</v>
      </c>
    </row>
    <row r="3" spans="1:10" x14ac:dyDescent="0.2">
      <c r="A3" s="10" t="s">
        <v>126</v>
      </c>
      <c r="B3" s="25" t="s">
        <v>84</v>
      </c>
      <c r="D3" s="31">
        <v>0.27550000000000002</v>
      </c>
      <c r="E3" s="31">
        <v>7.2300000000000003E-2</v>
      </c>
      <c r="F3" s="27"/>
      <c r="G3" s="10" t="s">
        <v>83</v>
      </c>
      <c r="I3" s="19">
        <v>0.01</v>
      </c>
      <c r="J3" s="20">
        <v>11.2</v>
      </c>
    </row>
    <row r="4" spans="1:10" x14ac:dyDescent="0.2">
      <c r="A4" s="10" t="s">
        <v>125</v>
      </c>
      <c r="B4" s="25" t="s">
        <v>84</v>
      </c>
      <c r="D4" s="32">
        <v>0.1065</v>
      </c>
      <c r="E4" s="33">
        <v>2.8199999999999999E-2</v>
      </c>
      <c r="G4" s="10" t="s">
        <v>83</v>
      </c>
      <c r="I4" s="19">
        <v>0.02</v>
      </c>
      <c r="J4" s="20">
        <v>14</v>
      </c>
    </row>
    <row r="5" spans="1:10" x14ac:dyDescent="0.2">
      <c r="A5" s="10" t="s">
        <v>124</v>
      </c>
      <c r="B5" s="25" t="s">
        <v>84</v>
      </c>
      <c r="C5" s="10"/>
      <c r="D5" s="32">
        <v>0.19409999999999999</v>
      </c>
      <c r="E5" s="33">
        <v>4.7199999999999999E-2</v>
      </c>
      <c r="G5" s="10" t="s">
        <v>83</v>
      </c>
      <c r="I5" s="19">
        <v>0.03</v>
      </c>
      <c r="J5" s="20">
        <v>14</v>
      </c>
    </row>
    <row r="6" spans="1:10" x14ac:dyDescent="0.2">
      <c r="A6" s="10" t="s">
        <v>123</v>
      </c>
      <c r="B6" s="25" t="s">
        <v>84</v>
      </c>
      <c r="C6" s="10"/>
      <c r="D6" s="33">
        <v>0.1258</v>
      </c>
      <c r="E6" s="33">
        <v>5.1700000000000003E-2</v>
      </c>
      <c r="G6" s="10" t="s">
        <v>83</v>
      </c>
      <c r="I6" s="19">
        <v>0.04</v>
      </c>
      <c r="J6" s="20">
        <v>14</v>
      </c>
    </row>
    <row r="7" spans="1:10" x14ac:dyDescent="0.2">
      <c r="A7" s="10" t="s">
        <v>122</v>
      </c>
      <c r="B7" s="25" t="s">
        <v>84</v>
      </c>
      <c r="C7" s="10"/>
      <c r="D7" s="32">
        <v>0.2722</v>
      </c>
      <c r="E7" s="33">
        <v>6.4600000000000005E-2</v>
      </c>
      <c r="G7" s="10" t="s">
        <v>83</v>
      </c>
      <c r="I7" s="19">
        <v>0.05</v>
      </c>
      <c r="J7" s="20">
        <v>14.18</v>
      </c>
    </row>
    <row r="8" spans="1:10" x14ac:dyDescent="0.2">
      <c r="A8" s="10" t="s">
        <v>128</v>
      </c>
      <c r="B8" s="23" t="s">
        <v>81</v>
      </c>
      <c r="C8" s="10"/>
      <c r="D8" s="24">
        <v>2.387</v>
      </c>
      <c r="E8" s="7">
        <v>2.387</v>
      </c>
      <c r="F8" s="7">
        <v>23.873999999999999</v>
      </c>
      <c r="G8" s="10" t="s">
        <v>4</v>
      </c>
      <c r="I8" s="19">
        <v>0.06</v>
      </c>
      <c r="J8" s="20">
        <v>17.78</v>
      </c>
    </row>
    <row r="9" spans="1:10" x14ac:dyDescent="0.2">
      <c r="A9" s="10" t="s">
        <v>129</v>
      </c>
      <c r="B9" s="23" t="s">
        <v>81</v>
      </c>
      <c r="C9" s="10"/>
      <c r="D9" s="24">
        <v>0.46</v>
      </c>
      <c r="E9" s="7">
        <v>0.46</v>
      </c>
      <c r="F9" s="7">
        <v>5.5469999999999997</v>
      </c>
      <c r="G9" s="10" t="s">
        <v>4</v>
      </c>
      <c r="I9" s="19">
        <v>7.0000000000000007E-2</v>
      </c>
      <c r="J9" s="20">
        <v>21</v>
      </c>
    </row>
    <row r="10" spans="1:10" x14ac:dyDescent="0.2">
      <c r="A10" s="10" t="s">
        <v>130</v>
      </c>
      <c r="B10" s="23" t="s">
        <v>81</v>
      </c>
      <c r="C10" s="10"/>
      <c r="D10" s="24">
        <v>6.1109999999999998</v>
      </c>
      <c r="E10" s="7">
        <v>6.1109999999999998</v>
      </c>
      <c r="F10" s="7">
        <v>34.622999999999998</v>
      </c>
      <c r="G10" s="10" t="s">
        <v>4</v>
      </c>
      <c r="I10" s="19">
        <v>0.08</v>
      </c>
      <c r="J10" s="20">
        <v>21</v>
      </c>
    </row>
    <row r="11" spans="1:10" x14ac:dyDescent="0.2">
      <c r="A11" s="10" t="s">
        <v>131</v>
      </c>
      <c r="B11" s="23" t="s">
        <v>81</v>
      </c>
      <c r="C11" s="10"/>
      <c r="D11" s="24">
        <v>0.40500000000000003</v>
      </c>
      <c r="E11" s="7">
        <v>0.40500000000000003</v>
      </c>
      <c r="F11" s="7">
        <v>16.940999999999999</v>
      </c>
      <c r="G11" s="10" t="s">
        <v>4</v>
      </c>
      <c r="I11" s="19">
        <v>0.09</v>
      </c>
      <c r="J11" s="20">
        <v>21.26</v>
      </c>
    </row>
    <row r="12" spans="1:10" x14ac:dyDescent="0.2">
      <c r="A12" s="10" t="s">
        <v>132</v>
      </c>
      <c r="B12" s="23" t="s">
        <v>81</v>
      </c>
      <c r="C12" s="10"/>
      <c r="D12" s="24">
        <v>2.6850000000000001</v>
      </c>
      <c r="E12" s="7">
        <v>2.6850000000000001</v>
      </c>
      <c r="F12" s="7">
        <v>22.814</v>
      </c>
      <c r="G12" s="10" t="s">
        <v>4</v>
      </c>
      <c r="I12" s="19">
        <v>0.1</v>
      </c>
      <c r="J12" s="20">
        <v>23</v>
      </c>
    </row>
    <row r="13" spans="1:10" x14ac:dyDescent="0.2">
      <c r="A13" s="10" t="s">
        <v>133</v>
      </c>
      <c r="B13" s="23" t="s">
        <v>81</v>
      </c>
      <c r="C13" s="10"/>
      <c r="D13" s="24">
        <v>1.125</v>
      </c>
      <c r="E13" s="7">
        <v>1.125</v>
      </c>
      <c r="F13" s="7">
        <v>13.036</v>
      </c>
      <c r="G13" s="10" t="s">
        <v>4</v>
      </c>
      <c r="H13" s="41"/>
      <c r="I13" s="19">
        <v>0.11</v>
      </c>
      <c r="J13" s="20">
        <v>28</v>
      </c>
    </row>
    <row r="14" spans="1:10" x14ac:dyDescent="0.2">
      <c r="A14" s="10" t="s">
        <v>96</v>
      </c>
      <c r="B14" s="23" t="s">
        <v>80</v>
      </c>
      <c r="C14" s="10"/>
      <c r="D14" s="24">
        <v>1.83</v>
      </c>
      <c r="E14" s="7">
        <v>7.7770000000000001</v>
      </c>
      <c r="G14" s="10" t="s">
        <v>4</v>
      </c>
      <c r="H14" s="41"/>
      <c r="I14" s="19">
        <v>0.12</v>
      </c>
      <c r="J14" s="20">
        <v>28</v>
      </c>
    </row>
    <row r="15" spans="1:10" x14ac:dyDescent="0.2">
      <c r="A15" s="10" t="s">
        <v>95</v>
      </c>
      <c r="B15" s="23" t="s">
        <v>80</v>
      </c>
      <c r="C15" s="10"/>
      <c r="D15" s="24">
        <v>1.137</v>
      </c>
      <c r="E15" s="7">
        <v>18.39</v>
      </c>
      <c r="G15" s="10" t="s">
        <v>4</v>
      </c>
      <c r="H15" s="41"/>
      <c r="I15" s="19">
        <v>0.13</v>
      </c>
      <c r="J15" s="20">
        <v>28</v>
      </c>
    </row>
    <row r="16" spans="1:10" x14ac:dyDescent="0.2">
      <c r="A16" s="10" t="s">
        <v>94</v>
      </c>
      <c r="B16" s="23" t="s">
        <v>84</v>
      </c>
      <c r="C16" s="10"/>
      <c r="D16" s="24">
        <v>40.15</v>
      </c>
      <c r="E16" s="7">
        <v>3.1930000000000001</v>
      </c>
      <c r="G16" s="10" t="s">
        <v>79</v>
      </c>
      <c r="I16" s="21">
        <v>0.14000000000000001</v>
      </c>
      <c r="J16" s="22">
        <v>28</v>
      </c>
    </row>
    <row r="17" spans="1:10" x14ac:dyDescent="0.2">
      <c r="A17" s="10" t="s">
        <v>92</v>
      </c>
      <c r="B17" s="23" t="s">
        <v>82</v>
      </c>
      <c r="C17" s="10"/>
      <c r="D17" s="24">
        <v>5</v>
      </c>
      <c r="E17" s="7">
        <v>10</v>
      </c>
      <c r="G17" s="10" t="s">
        <v>4</v>
      </c>
      <c r="I17" s="19">
        <v>0.15</v>
      </c>
      <c r="J17" s="20">
        <v>28</v>
      </c>
    </row>
    <row r="18" spans="1:10" x14ac:dyDescent="0.2">
      <c r="A18" s="10" t="s">
        <v>93</v>
      </c>
      <c r="B18" s="23" t="s">
        <v>82</v>
      </c>
      <c r="C18" s="10"/>
      <c r="D18" s="24">
        <v>1</v>
      </c>
      <c r="E18" s="7">
        <v>5</v>
      </c>
      <c r="G18" s="10" t="s">
        <v>79</v>
      </c>
      <c r="I18" s="19">
        <v>0.16</v>
      </c>
      <c r="J18" s="20">
        <v>28</v>
      </c>
    </row>
    <row r="19" spans="1:10" x14ac:dyDescent="0.2">
      <c r="A19" s="10" t="s">
        <v>97</v>
      </c>
      <c r="B19" s="23" t="s">
        <v>74</v>
      </c>
      <c r="C19" s="10"/>
      <c r="D19" s="24">
        <v>-0.28000000000000003</v>
      </c>
      <c r="E19" s="7">
        <v>0.2</v>
      </c>
      <c r="G19" s="10" t="s">
        <v>98</v>
      </c>
      <c r="I19" s="19">
        <v>0.17</v>
      </c>
      <c r="J19" s="20">
        <v>28</v>
      </c>
    </row>
    <row r="20" spans="1:10" x14ac:dyDescent="0.2">
      <c r="A20" s="10" t="s">
        <v>99</v>
      </c>
      <c r="B20" s="23" t="s">
        <v>74</v>
      </c>
      <c r="C20" s="10"/>
      <c r="D20" s="24">
        <v>-6.3</v>
      </c>
      <c r="E20" s="7">
        <v>2.6</v>
      </c>
      <c r="G20" s="10"/>
      <c r="I20" s="19">
        <v>0.18</v>
      </c>
      <c r="J20" s="20">
        <v>28</v>
      </c>
    </row>
    <row r="21" spans="1:10" x14ac:dyDescent="0.2">
      <c r="A21" s="10" t="s">
        <v>100</v>
      </c>
      <c r="B21" s="23" t="s">
        <v>74</v>
      </c>
      <c r="C21" s="10"/>
      <c r="D21" s="24">
        <v>0.52</v>
      </c>
      <c r="E21" s="7">
        <v>0.26</v>
      </c>
      <c r="G21" s="10" t="s">
        <v>75</v>
      </c>
      <c r="H21" s="39" t="s">
        <v>101</v>
      </c>
      <c r="I21" s="19">
        <v>0.19</v>
      </c>
      <c r="J21" s="20">
        <v>28</v>
      </c>
    </row>
    <row r="22" spans="1:10" x14ac:dyDescent="0.2">
      <c r="A22" s="10" t="s">
        <v>102</v>
      </c>
      <c r="B22" s="23" t="s">
        <v>82</v>
      </c>
      <c r="C22" s="10"/>
      <c r="D22" s="24">
        <v>1000</v>
      </c>
      <c r="E22" s="7">
        <v>3000</v>
      </c>
      <c r="G22" s="10" t="s">
        <v>9</v>
      </c>
      <c r="I22" s="19">
        <v>0.2</v>
      </c>
      <c r="J22" s="20">
        <v>28</v>
      </c>
    </row>
    <row r="23" spans="1:10" x14ac:dyDescent="0.2">
      <c r="A23" s="10" t="s">
        <v>103</v>
      </c>
      <c r="B23" s="23" t="s">
        <v>82</v>
      </c>
      <c r="C23" s="10"/>
      <c r="D23" s="24">
        <v>100000</v>
      </c>
      <c r="E23" s="7">
        <v>1000000</v>
      </c>
      <c r="G23" s="10" t="s">
        <v>8</v>
      </c>
      <c r="I23" s="19">
        <v>0.21</v>
      </c>
      <c r="J23" s="20">
        <v>28</v>
      </c>
    </row>
    <row r="24" spans="1:10" x14ac:dyDescent="0.2">
      <c r="A24" s="10" t="s">
        <v>134</v>
      </c>
      <c r="B24" s="23" t="s">
        <v>74</v>
      </c>
      <c r="C24" s="10"/>
      <c r="D24" s="24">
        <v>0.60195460000000001</v>
      </c>
      <c r="E24" s="7">
        <v>0.57286210000000004</v>
      </c>
      <c r="G24" s="10" t="s">
        <v>56</v>
      </c>
      <c r="I24" s="19">
        <v>0.22</v>
      </c>
      <c r="J24" s="20">
        <v>28</v>
      </c>
    </row>
    <row r="25" spans="1:10" x14ac:dyDescent="0.2">
      <c r="A25" s="10" t="s">
        <v>104</v>
      </c>
      <c r="B25" s="23" t="s">
        <v>74</v>
      </c>
      <c r="C25" s="10"/>
      <c r="D25" s="24">
        <v>1.076803</v>
      </c>
      <c r="E25" s="7">
        <v>0.45633590000000002</v>
      </c>
      <c r="G25" s="10" t="s">
        <v>56</v>
      </c>
      <c r="I25" s="19">
        <v>0.23</v>
      </c>
      <c r="J25" s="20">
        <v>28</v>
      </c>
    </row>
    <row r="26" spans="1:10" x14ac:dyDescent="0.2">
      <c r="A26" s="10" t="s">
        <v>78</v>
      </c>
      <c r="B26" s="23" t="s">
        <v>77</v>
      </c>
      <c r="C26" s="10" t="s">
        <v>76</v>
      </c>
      <c r="G26" s="10" t="s">
        <v>6</v>
      </c>
      <c r="I26" s="19">
        <v>0.24</v>
      </c>
      <c r="J26" s="20">
        <v>28</v>
      </c>
    </row>
    <row r="27" spans="1:10" x14ac:dyDescent="0.2">
      <c r="A27" s="10"/>
      <c r="B27" s="23"/>
      <c r="G27" s="10"/>
      <c r="I27" s="19">
        <v>0.25</v>
      </c>
      <c r="J27" s="20">
        <v>28</v>
      </c>
    </row>
    <row r="28" spans="1:10" x14ac:dyDescent="0.2">
      <c r="I28" s="19">
        <v>0.26</v>
      </c>
      <c r="J28" s="20">
        <v>28</v>
      </c>
    </row>
    <row r="29" spans="1:10" x14ac:dyDescent="0.2">
      <c r="I29" s="19">
        <v>0.27</v>
      </c>
      <c r="J29" s="20">
        <v>28</v>
      </c>
    </row>
    <row r="30" spans="1:10" x14ac:dyDescent="0.2">
      <c r="I30" s="19">
        <v>0.28000000000000003</v>
      </c>
      <c r="J30" s="20">
        <v>28</v>
      </c>
    </row>
    <row r="31" spans="1:10" x14ac:dyDescent="0.2">
      <c r="I31" s="19">
        <v>0.28999999999999998</v>
      </c>
      <c r="J31" s="20">
        <v>28.35</v>
      </c>
    </row>
    <row r="32" spans="1:10" x14ac:dyDescent="0.2">
      <c r="I32" s="19">
        <v>0.3</v>
      </c>
      <c r="J32" s="20">
        <v>28.35</v>
      </c>
    </row>
    <row r="33" spans="9:10" x14ac:dyDescent="0.2">
      <c r="I33" s="19">
        <v>0.31</v>
      </c>
      <c r="J33" s="20">
        <v>28.35</v>
      </c>
    </row>
    <row r="34" spans="9:10" x14ac:dyDescent="0.2">
      <c r="I34" s="19">
        <v>0.32</v>
      </c>
      <c r="J34" s="20">
        <v>28.35</v>
      </c>
    </row>
    <row r="35" spans="9:10" x14ac:dyDescent="0.2">
      <c r="I35" s="19">
        <v>0.33</v>
      </c>
      <c r="J35" s="20">
        <v>31.5</v>
      </c>
    </row>
    <row r="36" spans="9:10" x14ac:dyDescent="0.2">
      <c r="I36" s="19">
        <v>0.34</v>
      </c>
      <c r="J36" s="20">
        <v>34</v>
      </c>
    </row>
    <row r="37" spans="9:10" x14ac:dyDescent="0.2">
      <c r="I37" s="19">
        <v>0.35</v>
      </c>
      <c r="J37" s="20">
        <v>36.75</v>
      </c>
    </row>
    <row r="38" spans="9:10" x14ac:dyDescent="0.2">
      <c r="I38" s="19">
        <v>0.36</v>
      </c>
      <c r="J38" s="20">
        <v>42</v>
      </c>
    </row>
    <row r="39" spans="9:10" x14ac:dyDescent="0.2">
      <c r="I39" s="19">
        <v>0.37</v>
      </c>
      <c r="J39" s="20">
        <v>42</v>
      </c>
    </row>
    <row r="40" spans="9:10" x14ac:dyDescent="0.2">
      <c r="I40" s="19">
        <v>0.38</v>
      </c>
      <c r="J40" s="20">
        <v>42</v>
      </c>
    </row>
    <row r="41" spans="9:10" x14ac:dyDescent="0.2">
      <c r="I41" s="19">
        <v>0.39</v>
      </c>
      <c r="J41" s="20">
        <v>42</v>
      </c>
    </row>
    <row r="42" spans="9:10" x14ac:dyDescent="0.2">
      <c r="I42" s="19">
        <v>0.4</v>
      </c>
      <c r="J42" s="20">
        <v>42</v>
      </c>
    </row>
    <row r="43" spans="9:10" x14ac:dyDescent="0.2">
      <c r="I43" s="19">
        <v>0.41</v>
      </c>
      <c r="J43" s="20">
        <v>42</v>
      </c>
    </row>
    <row r="44" spans="9:10" x14ac:dyDescent="0.2">
      <c r="I44" s="19">
        <v>0.42</v>
      </c>
      <c r="J44" s="20">
        <v>42.53</v>
      </c>
    </row>
    <row r="45" spans="9:10" x14ac:dyDescent="0.2">
      <c r="I45" s="19">
        <v>0.43</v>
      </c>
      <c r="J45" s="20">
        <v>42.53</v>
      </c>
    </row>
    <row r="46" spans="9:10" x14ac:dyDescent="0.2">
      <c r="I46" s="19">
        <v>0.44</v>
      </c>
      <c r="J46" s="20">
        <v>43.98</v>
      </c>
    </row>
    <row r="47" spans="9:10" x14ac:dyDescent="0.2">
      <c r="I47" s="19">
        <v>0.45</v>
      </c>
      <c r="J47" s="20">
        <v>46</v>
      </c>
    </row>
    <row r="48" spans="9:10" x14ac:dyDescent="0.2">
      <c r="I48" s="19">
        <v>0.46</v>
      </c>
      <c r="J48" s="20">
        <v>51</v>
      </c>
    </row>
    <row r="49" spans="9:10" x14ac:dyDescent="0.2">
      <c r="I49" s="19">
        <v>0.47</v>
      </c>
      <c r="J49" s="20">
        <v>55.72</v>
      </c>
    </row>
    <row r="50" spans="9:10" x14ac:dyDescent="0.2">
      <c r="I50" s="19">
        <v>0.48</v>
      </c>
      <c r="J50" s="20">
        <v>56</v>
      </c>
    </row>
    <row r="51" spans="9:10" x14ac:dyDescent="0.2">
      <c r="I51" s="19">
        <v>0.49</v>
      </c>
      <c r="J51" s="20">
        <v>56</v>
      </c>
    </row>
    <row r="52" spans="9:10" x14ac:dyDescent="0.2">
      <c r="I52" s="19">
        <v>0.5</v>
      </c>
      <c r="J52" s="20">
        <v>56</v>
      </c>
    </row>
    <row r="53" spans="9:10" x14ac:dyDescent="0.2">
      <c r="I53" s="19">
        <v>0.51</v>
      </c>
      <c r="J53" s="20">
        <v>56</v>
      </c>
    </row>
    <row r="54" spans="9:10" x14ac:dyDescent="0.2">
      <c r="I54" s="19">
        <v>0.52</v>
      </c>
      <c r="J54" s="20">
        <v>56</v>
      </c>
    </row>
    <row r="55" spans="9:10" x14ac:dyDescent="0.2">
      <c r="I55" s="19">
        <v>0.53</v>
      </c>
      <c r="J55" s="20">
        <v>56</v>
      </c>
    </row>
    <row r="56" spans="9:10" x14ac:dyDescent="0.2">
      <c r="I56" s="19">
        <v>0.54</v>
      </c>
      <c r="J56" s="20">
        <v>56</v>
      </c>
    </row>
    <row r="57" spans="9:10" x14ac:dyDescent="0.2">
      <c r="I57" s="19">
        <v>0.55000000000000004</v>
      </c>
      <c r="J57" s="20">
        <v>56</v>
      </c>
    </row>
    <row r="58" spans="9:10" x14ac:dyDescent="0.2">
      <c r="I58" s="19">
        <v>0.56000000000000005</v>
      </c>
      <c r="J58" s="20">
        <v>56</v>
      </c>
    </row>
    <row r="59" spans="9:10" x14ac:dyDescent="0.2">
      <c r="I59" s="19">
        <v>0.56999999999999995</v>
      </c>
      <c r="J59" s="20">
        <v>56</v>
      </c>
    </row>
    <row r="60" spans="9:10" x14ac:dyDescent="0.2">
      <c r="I60" s="19">
        <v>0.57999999999999996</v>
      </c>
      <c r="J60" s="20">
        <v>56</v>
      </c>
    </row>
    <row r="61" spans="9:10" x14ac:dyDescent="0.2">
      <c r="I61" s="19">
        <v>0.59</v>
      </c>
      <c r="J61" s="20">
        <v>56</v>
      </c>
    </row>
    <row r="62" spans="9:10" x14ac:dyDescent="0.2">
      <c r="I62" s="19">
        <v>0.6</v>
      </c>
      <c r="J62" s="20">
        <v>56</v>
      </c>
    </row>
    <row r="63" spans="9:10" x14ac:dyDescent="0.2">
      <c r="I63" s="19">
        <v>0.61</v>
      </c>
      <c r="J63" s="20">
        <v>56</v>
      </c>
    </row>
    <row r="64" spans="9:10" x14ac:dyDescent="0.2">
      <c r="I64" s="19">
        <v>0.62</v>
      </c>
      <c r="J64" s="20">
        <v>56</v>
      </c>
    </row>
    <row r="65" spans="9:10" x14ac:dyDescent="0.2">
      <c r="I65" s="19">
        <v>0.63</v>
      </c>
      <c r="J65" s="20">
        <v>56.7</v>
      </c>
    </row>
    <row r="66" spans="9:10" x14ac:dyDescent="0.2">
      <c r="I66" s="19">
        <v>0.64</v>
      </c>
      <c r="J66" s="20">
        <v>56.7</v>
      </c>
    </row>
    <row r="67" spans="9:10" x14ac:dyDescent="0.2">
      <c r="I67" s="19">
        <v>0.65</v>
      </c>
      <c r="J67" s="20">
        <v>56.7</v>
      </c>
    </row>
    <row r="68" spans="9:10" x14ac:dyDescent="0.2">
      <c r="I68" s="19">
        <v>0.66</v>
      </c>
      <c r="J68" s="20">
        <v>56.7</v>
      </c>
    </row>
    <row r="69" spans="9:10" x14ac:dyDescent="0.2">
      <c r="I69" s="19">
        <v>0.67</v>
      </c>
      <c r="J69" s="20">
        <v>56.7</v>
      </c>
    </row>
    <row r="70" spans="9:10" x14ac:dyDescent="0.2">
      <c r="I70" s="19">
        <v>0.68</v>
      </c>
      <c r="J70" s="20">
        <v>56.7</v>
      </c>
    </row>
    <row r="71" spans="9:10" x14ac:dyDescent="0.2">
      <c r="I71" s="19">
        <v>0.69</v>
      </c>
      <c r="J71" s="20">
        <v>56.7</v>
      </c>
    </row>
    <row r="72" spans="9:10" x14ac:dyDescent="0.2">
      <c r="I72" s="19">
        <v>0.7</v>
      </c>
      <c r="J72" s="20">
        <v>60.118000000000002</v>
      </c>
    </row>
    <row r="73" spans="9:10" x14ac:dyDescent="0.2">
      <c r="I73" s="19">
        <v>0.71</v>
      </c>
      <c r="J73" s="20">
        <v>63</v>
      </c>
    </row>
    <row r="74" spans="9:10" x14ac:dyDescent="0.2">
      <c r="I74" s="19">
        <v>0.72</v>
      </c>
      <c r="J74" s="20">
        <v>63.79</v>
      </c>
    </row>
    <row r="75" spans="9:10" x14ac:dyDescent="0.2">
      <c r="I75" s="19">
        <v>0.73</v>
      </c>
      <c r="J75" s="20">
        <v>68.17</v>
      </c>
    </row>
    <row r="76" spans="9:10" x14ac:dyDescent="0.2">
      <c r="I76" s="19">
        <v>0.74</v>
      </c>
      <c r="J76" s="20">
        <v>70</v>
      </c>
    </row>
    <row r="77" spans="9:10" x14ac:dyDescent="0.2">
      <c r="I77" s="19">
        <v>0.75</v>
      </c>
      <c r="J77" s="20">
        <v>75.25</v>
      </c>
    </row>
    <row r="78" spans="9:10" x14ac:dyDescent="0.2">
      <c r="I78" s="19">
        <v>0.76</v>
      </c>
      <c r="J78" s="20">
        <v>80.72</v>
      </c>
    </row>
    <row r="79" spans="9:10" x14ac:dyDescent="0.2">
      <c r="I79" s="19">
        <v>0.77</v>
      </c>
      <c r="J79" s="20">
        <v>84</v>
      </c>
    </row>
    <row r="80" spans="9:10" x14ac:dyDescent="0.2">
      <c r="I80" s="19">
        <v>0.78</v>
      </c>
      <c r="J80" s="20">
        <v>84</v>
      </c>
    </row>
    <row r="81" spans="9:10" x14ac:dyDescent="0.2">
      <c r="I81" s="19">
        <v>0.79</v>
      </c>
      <c r="J81" s="20">
        <v>84</v>
      </c>
    </row>
    <row r="82" spans="9:10" x14ac:dyDescent="0.2">
      <c r="I82" s="19">
        <v>0.8</v>
      </c>
      <c r="J82" s="20">
        <v>84</v>
      </c>
    </row>
    <row r="83" spans="9:10" x14ac:dyDescent="0.2">
      <c r="I83" s="19">
        <v>0.81</v>
      </c>
      <c r="J83" s="20">
        <v>84</v>
      </c>
    </row>
    <row r="84" spans="9:10" x14ac:dyDescent="0.2">
      <c r="I84" s="19">
        <v>0.82</v>
      </c>
      <c r="J84" s="20">
        <v>84</v>
      </c>
    </row>
    <row r="85" spans="9:10" x14ac:dyDescent="0.2">
      <c r="I85" s="19">
        <v>0.83</v>
      </c>
      <c r="J85" s="20">
        <v>85.05</v>
      </c>
    </row>
    <row r="86" spans="9:10" x14ac:dyDescent="0.2">
      <c r="I86" s="19">
        <v>0.84</v>
      </c>
      <c r="J86" s="20">
        <v>85.05</v>
      </c>
    </row>
    <row r="87" spans="9:10" x14ac:dyDescent="0.2">
      <c r="I87" s="19">
        <v>0.85</v>
      </c>
      <c r="J87" s="20">
        <v>86</v>
      </c>
    </row>
    <row r="88" spans="9:10" x14ac:dyDescent="0.2">
      <c r="I88" s="19">
        <v>0.86</v>
      </c>
      <c r="J88" s="20">
        <v>90.893000000000001</v>
      </c>
    </row>
    <row r="89" spans="9:10" x14ac:dyDescent="0.2">
      <c r="I89" s="19">
        <v>0.87</v>
      </c>
      <c r="J89" s="20">
        <v>91.346000000000004</v>
      </c>
    </row>
    <row r="90" spans="9:10" x14ac:dyDescent="0.2">
      <c r="I90" s="19">
        <v>0.88</v>
      </c>
      <c r="J90" s="20">
        <v>92</v>
      </c>
    </row>
    <row r="91" spans="9:10" x14ac:dyDescent="0.2">
      <c r="I91" s="19">
        <v>0.89</v>
      </c>
      <c r="J91" s="20">
        <v>101.92</v>
      </c>
    </row>
    <row r="92" spans="9:10" x14ac:dyDescent="0.2">
      <c r="I92" s="19">
        <v>0.9</v>
      </c>
      <c r="J92" s="20">
        <v>105</v>
      </c>
    </row>
    <row r="93" spans="9:10" x14ac:dyDescent="0.2">
      <c r="I93" s="19">
        <v>0.91</v>
      </c>
      <c r="J93" s="20">
        <v>112</v>
      </c>
    </row>
    <row r="94" spans="9:10" x14ac:dyDescent="0.2">
      <c r="I94" s="19">
        <v>0.92</v>
      </c>
      <c r="J94" s="20">
        <v>112</v>
      </c>
    </row>
    <row r="95" spans="9:10" x14ac:dyDescent="0.2">
      <c r="I95" s="19">
        <v>0.93</v>
      </c>
      <c r="J95" s="20">
        <v>112</v>
      </c>
    </row>
    <row r="96" spans="9:10" x14ac:dyDescent="0.2">
      <c r="I96" s="19">
        <v>0.94</v>
      </c>
      <c r="J96" s="20">
        <v>113.4</v>
      </c>
    </row>
    <row r="97" spans="9:10" x14ac:dyDescent="0.2">
      <c r="I97" s="19">
        <v>0.95</v>
      </c>
      <c r="J97" s="20">
        <v>113.4</v>
      </c>
    </row>
    <row r="98" spans="9:10" x14ac:dyDescent="0.2">
      <c r="I98" s="19">
        <v>0.96</v>
      </c>
      <c r="J98" s="20">
        <v>126</v>
      </c>
    </row>
    <row r="99" spans="9:10" x14ac:dyDescent="0.2">
      <c r="I99" s="19">
        <v>0.97</v>
      </c>
      <c r="J99" s="20">
        <v>141.75</v>
      </c>
    </row>
    <row r="100" spans="9:10" x14ac:dyDescent="0.2">
      <c r="I100" s="19">
        <v>0.98</v>
      </c>
      <c r="J100" s="20">
        <v>170.1</v>
      </c>
    </row>
    <row r="101" spans="9:10" x14ac:dyDescent="0.2">
      <c r="I101" s="19">
        <v>0.99</v>
      </c>
      <c r="J101" s="20">
        <v>196</v>
      </c>
    </row>
    <row r="102" spans="9:10" x14ac:dyDescent="0.2">
      <c r="I102" s="19">
        <v>1</v>
      </c>
      <c r="J102" s="20">
        <v>648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opLeftCell="B1" zoomScale="106" zoomScaleNormal="106" workbookViewId="0">
      <selection activeCell="E1" sqref="E1"/>
    </sheetView>
  </sheetViews>
  <sheetFormatPr defaultRowHeight="15" x14ac:dyDescent="0.25"/>
  <cols>
    <col min="1" max="1" width="12.5703125" customWidth="1"/>
    <col min="2" max="6" width="20.7109375" customWidth="1"/>
    <col min="7" max="7" width="13.85546875" customWidth="1"/>
    <col min="8" max="8" width="10.42578125" customWidth="1"/>
    <col min="9" max="9" width="8" customWidth="1"/>
    <col min="10" max="10" width="25.28515625" customWidth="1"/>
    <col min="11" max="11" width="22.42578125" customWidth="1"/>
    <col min="12" max="12" width="18.28515625" customWidth="1"/>
    <col min="13" max="13" width="21.28515625" customWidth="1"/>
    <col min="14" max="14" width="23.140625" customWidth="1"/>
    <col min="15" max="15" width="22.28515625" customWidth="1"/>
    <col min="16" max="16" width="107.140625" customWidth="1"/>
  </cols>
  <sheetData>
    <row r="1" spans="1:16" x14ac:dyDescent="0.25">
      <c r="A1" s="3" t="s">
        <v>31</v>
      </c>
      <c r="B1" s="3" t="s">
        <v>119</v>
      </c>
      <c r="C1" s="3" t="s">
        <v>120</v>
      </c>
      <c r="D1" s="3" t="s">
        <v>121</v>
      </c>
      <c r="E1" s="3" t="s">
        <v>53</v>
      </c>
      <c r="F1" s="3" t="s">
        <v>52</v>
      </c>
      <c r="G1" s="3" t="s">
        <v>44</v>
      </c>
      <c r="H1" s="3" t="s">
        <v>51</v>
      </c>
      <c r="I1" s="3" t="s">
        <v>55</v>
      </c>
      <c r="J1" s="3" t="s">
        <v>45</v>
      </c>
      <c r="K1" s="3" t="s">
        <v>46</v>
      </c>
      <c r="L1" s="3" t="s">
        <v>47</v>
      </c>
      <c r="M1" s="3" t="s">
        <v>48</v>
      </c>
      <c r="N1" s="3" t="s">
        <v>49</v>
      </c>
      <c r="O1" s="3" t="s">
        <v>50</v>
      </c>
      <c r="P1" s="3" t="s">
        <v>54</v>
      </c>
    </row>
    <row r="2" spans="1:16" x14ac:dyDescent="0.25">
      <c r="A2" t="s">
        <v>32</v>
      </c>
      <c r="B2">
        <v>19371</v>
      </c>
      <c r="C2">
        <v>14000</v>
      </c>
      <c r="D2">
        <v>4.4159999999999998E-2</v>
      </c>
      <c r="E2">
        <v>4</v>
      </c>
      <c r="F2">
        <v>0</v>
      </c>
      <c r="G2">
        <v>2</v>
      </c>
      <c r="H2">
        <v>1</v>
      </c>
      <c r="I2">
        <v>1</v>
      </c>
      <c r="J2" t="b">
        <v>1</v>
      </c>
      <c r="K2" t="b">
        <v>1</v>
      </c>
      <c r="L2" t="b">
        <v>1</v>
      </c>
      <c r="M2" t="b">
        <v>0</v>
      </c>
      <c r="N2" t="b">
        <v>1</v>
      </c>
      <c r="O2" t="b">
        <v>0</v>
      </c>
      <c r="P2" t="s">
        <v>105</v>
      </c>
    </row>
    <row r="3" spans="1:16" x14ac:dyDescent="0.25">
      <c r="A3" t="s">
        <v>33</v>
      </c>
      <c r="B3">
        <v>7100</v>
      </c>
      <c r="C3">
        <v>10600</v>
      </c>
      <c r="D3">
        <v>4.4159999999999998E-2</v>
      </c>
      <c r="E3">
        <v>2</v>
      </c>
      <c r="F3">
        <v>0</v>
      </c>
      <c r="G3">
        <v>2</v>
      </c>
      <c r="H3">
        <v>1</v>
      </c>
      <c r="I3">
        <v>1</v>
      </c>
      <c r="J3" t="b">
        <v>1</v>
      </c>
      <c r="K3" t="b">
        <v>1</v>
      </c>
      <c r="L3" t="b">
        <v>1</v>
      </c>
      <c r="M3" t="b">
        <v>0</v>
      </c>
      <c r="N3" t="b">
        <v>1</v>
      </c>
      <c r="O3" t="b">
        <v>0</v>
      </c>
      <c r="P3" t="s">
        <v>204</v>
      </c>
    </row>
    <row r="4" spans="1:16" x14ac:dyDescent="0.25">
      <c r="A4" t="s">
        <v>34</v>
      </c>
      <c r="B4">
        <v>2800</v>
      </c>
      <c r="C4">
        <v>9500</v>
      </c>
      <c r="D4">
        <v>3.6800000000000001E-3</v>
      </c>
      <c r="E4">
        <v>1</v>
      </c>
      <c r="F4">
        <v>0</v>
      </c>
      <c r="G4">
        <v>2</v>
      </c>
      <c r="H4">
        <v>1</v>
      </c>
      <c r="I4">
        <v>1</v>
      </c>
      <c r="J4" t="b">
        <v>1</v>
      </c>
      <c r="K4" t="b">
        <v>1</v>
      </c>
      <c r="L4" t="b">
        <v>1</v>
      </c>
      <c r="M4" t="b">
        <v>0</v>
      </c>
      <c r="N4" t="b">
        <v>1</v>
      </c>
      <c r="O4" t="b">
        <v>0</v>
      </c>
      <c r="P4" t="s">
        <v>205</v>
      </c>
    </row>
    <row r="5" spans="1:16" x14ac:dyDescent="0.25">
      <c r="A5" t="s">
        <v>35</v>
      </c>
      <c r="B5">
        <v>19371</v>
      </c>
      <c r="C5">
        <v>14000</v>
      </c>
      <c r="D5">
        <v>8.448E-2</v>
      </c>
      <c r="E5">
        <v>4</v>
      </c>
      <c r="F5">
        <v>0</v>
      </c>
      <c r="G5">
        <v>2</v>
      </c>
      <c r="H5">
        <v>1</v>
      </c>
      <c r="I5">
        <v>0</v>
      </c>
      <c r="J5" t="b">
        <v>1</v>
      </c>
      <c r="K5" t="b">
        <v>1</v>
      </c>
      <c r="L5" t="b">
        <v>1</v>
      </c>
      <c r="M5" t="b">
        <v>0</v>
      </c>
      <c r="N5" t="b">
        <v>1</v>
      </c>
      <c r="O5" t="b">
        <v>0</v>
      </c>
      <c r="P5" t="s">
        <v>181</v>
      </c>
    </row>
    <row r="6" spans="1:16" x14ac:dyDescent="0.25">
      <c r="A6" t="s">
        <v>36</v>
      </c>
      <c r="B6">
        <v>7100</v>
      </c>
      <c r="C6">
        <v>10600</v>
      </c>
      <c r="D6">
        <v>8.448E-2</v>
      </c>
      <c r="E6">
        <v>2</v>
      </c>
      <c r="F6">
        <v>0</v>
      </c>
      <c r="G6">
        <v>2</v>
      </c>
      <c r="H6">
        <v>1</v>
      </c>
      <c r="I6">
        <v>0</v>
      </c>
      <c r="J6" t="b">
        <v>1</v>
      </c>
      <c r="K6" t="b">
        <v>1</v>
      </c>
      <c r="L6" t="b">
        <v>1</v>
      </c>
      <c r="M6" t="b">
        <v>0</v>
      </c>
      <c r="N6" t="b">
        <v>1</v>
      </c>
      <c r="O6" t="b">
        <v>0</v>
      </c>
      <c r="P6" s="42" t="s">
        <v>182</v>
      </c>
    </row>
    <row r="7" spans="1:16" x14ac:dyDescent="0.25">
      <c r="A7" t="s">
        <v>37</v>
      </c>
      <c r="B7">
        <v>2800</v>
      </c>
      <c r="C7">
        <v>9500</v>
      </c>
      <c r="D7">
        <v>7.0400000000000011E-3</v>
      </c>
      <c r="E7">
        <v>1</v>
      </c>
      <c r="F7">
        <v>0</v>
      </c>
      <c r="G7">
        <v>2</v>
      </c>
      <c r="H7">
        <v>1</v>
      </c>
      <c r="I7">
        <v>0</v>
      </c>
      <c r="J7" t="b">
        <v>1</v>
      </c>
      <c r="K7" t="b">
        <v>1</v>
      </c>
      <c r="L7" t="b">
        <v>1</v>
      </c>
      <c r="M7" t="b">
        <v>0</v>
      </c>
      <c r="N7" t="b">
        <v>1</v>
      </c>
      <c r="O7" t="b">
        <v>0</v>
      </c>
      <c r="P7" s="42" t="s">
        <v>183</v>
      </c>
    </row>
    <row r="8" spans="1:16" x14ac:dyDescent="0.25">
      <c r="A8" t="s">
        <v>38</v>
      </c>
      <c r="B8">
        <v>19371</v>
      </c>
      <c r="C8">
        <v>14000</v>
      </c>
      <c r="D8">
        <v>0.14448</v>
      </c>
      <c r="E8">
        <v>4</v>
      </c>
      <c r="F8">
        <v>0</v>
      </c>
      <c r="G8">
        <v>2</v>
      </c>
      <c r="H8">
        <v>0</v>
      </c>
      <c r="I8">
        <v>1</v>
      </c>
      <c r="J8" t="b">
        <v>1</v>
      </c>
      <c r="K8" t="b">
        <v>1</v>
      </c>
      <c r="L8" t="b">
        <v>1</v>
      </c>
      <c r="M8" t="b">
        <v>0</v>
      </c>
      <c r="N8" t="b">
        <v>1</v>
      </c>
      <c r="O8" t="b">
        <v>0</v>
      </c>
      <c r="P8" s="42" t="s">
        <v>184</v>
      </c>
    </row>
    <row r="9" spans="1:16" x14ac:dyDescent="0.25">
      <c r="A9" t="s">
        <v>39</v>
      </c>
      <c r="B9">
        <v>7100</v>
      </c>
      <c r="C9">
        <v>10600</v>
      </c>
      <c r="D9">
        <v>0.14448</v>
      </c>
      <c r="E9">
        <v>2</v>
      </c>
      <c r="F9">
        <v>0</v>
      </c>
      <c r="G9">
        <v>2</v>
      </c>
      <c r="H9">
        <v>0</v>
      </c>
      <c r="I9">
        <v>1</v>
      </c>
      <c r="J9" t="b">
        <v>1</v>
      </c>
      <c r="K9" t="b">
        <v>1</v>
      </c>
      <c r="L9" t="b">
        <v>1</v>
      </c>
      <c r="M9" t="b">
        <v>0</v>
      </c>
      <c r="N9" t="b">
        <v>1</v>
      </c>
      <c r="O9" t="b">
        <v>0</v>
      </c>
      <c r="P9" t="s">
        <v>106</v>
      </c>
    </row>
    <row r="10" spans="1:16" x14ac:dyDescent="0.25">
      <c r="A10" t="s">
        <v>40</v>
      </c>
      <c r="B10">
        <v>2800</v>
      </c>
      <c r="C10">
        <v>9500</v>
      </c>
      <c r="D10">
        <v>1.204E-2</v>
      </c>
      <c r="E10">
        <v>1</v>
      </c>
      <c r="F10">
        <v>0</v>
      </c>
      <c r="G10">
        <v>2</v>
      </c>
      <c r="H10">
        <v>0</v>
      </c>
      <c r="I10">
        <v>1</v>
      </c>
      <c r="J10" t="b">
        <v>1</v>
      </c>
      <c r="K10" t="b">
        <v>1</v>
      </c>
      <c r="L10" t="b">
        <v>1</v>
      </c>
      <c r="M10" t="b">
        <v>0</v>
      </c>
      <c r="N10" t="b">
        <v>1</v>
      </c>
      <c r="O10" t="b">
        <v>0</v>
      </c>
      <c r="P10" t="s">
        <v>107</v>
      </c>
    </row>
    <row r="11" spans="1:16" x14ac:dyDescent="0.25">
      <c r="A11" t="s">
        <v>41</v>
      </c>
      <c r="B11">
        <v>19371</v>
      </c>
      <c r="C11">
        <v>14000</v>
      </c>
      <c r="D11">
        <v>0.20687999999999998</v>
      </c>
      <c r="E11">
        <v>4</v>
      </c>
      <c r="F11">
        <v>0</v>
      </c>
      <c r="G11">
        <v>2</v>
      </c>
      <c r="H11">
        <v>0</v>
      </c>
      <c r="I11">
        <v>0</v>
      </c>
      <c r="J11" t="b">
        <v>1</v>
      </c>
      <c r="K11" t="b">
        <v>1</v>
      </c>
      <c r="L11" t="b">
        <v>1</v>
      </c>
      <c r="M11" t="b">
        <v>0</v>
      </c>
      <c r="N11" t="b">
        <v>1</v>
      </c>
      <c r="O11" t="b">
        <v>0</v>
      </c>
      <c r="P11" t="s">
        <v>108</v>
      </c>
    </row>
    <row r="12" spans="1:16" x14ac:dyDescent="0.25">
      <c r="A12" t="s">
        <v>42</v>
      </c>
      <c r="B12">
        <v>7100</v>
      </c>
      <c r="C12">
        <v>10600</v>
      </c>
      <c r="D12">
        <v>0.20687999999999998</v>
      </c>
      <c r="E12">
        <v>2</v>
      </c>
      <c r="F12">
        <v>0</v>
      </c>
      <c r="G12">
        <v>2</v>
      </c>
      <c r="H12">
        <v>0</v>
      </c>
      <c r="I12">
        <v>0</v>
      </c>
      <c r="J12" t="b">
        <v>1</v>
      </c>
      <c r="K12" t="b">
        <v>1</v>
      </c>
      <c r="L12" t="b">
        <v>1</v>
      </c>
      <c r="M12" t="b">
        <v>0</v>
      </c>
      <c r="N12" t="b">
        <v>1</v>
      </c>
      <c r="O12" t="b">
        <v>0</v>
      </c>
      <c r="P12" t="s">
        <v>109</v>
      </c>
    </row>
    <row r="13" spans="1:16" x14ac:dyDescent="0.25">
      <c r="A13" t="s">
        <v>43</v>
      </c>
      <c r="B13">
        <v>2800</v>
      </c>
      <c r="C13">
        <v>9500</v>
      </c>
      <c r="D13">
        <v>1.7240000000000002E-2</v>
      </c>
      <c r="E13">
        <v>1</v>
      </c>
      <c r="F13">
        <v>0</v>
      </c>
      <c r="G13">
        <v>2</v>
      </c>
      <c r="H13">
        <v>0</v>
      </c>
      <c r="I13">
        <v>0</v>
      </c>
      <c r="J13" t="b">
        <v>1</v>
      </c>
      <c r="K13" t="b">
        <v>1</v>
      </c>
      <c r="L13" t="b">
        <v>1</v>
      </c>
      <c r="M13" t="b">
        <v>0</v>
      </c>
      <c r="N13" t="b">
        <v>1</v>
      </c>
      <c r="O13" t="b">
        <v>0</v>
      </c>
      <c r="P13" t="s">
        <v>110</v>
      </c>
    </row>
    <row r="14" spans="1:16" x14ac:dyDescent="0.25">
      <c r="P14" t="s">
        <v>111</v>
      </c>
    </row>
    <row r="15" spans="1:16" x14ac:dyDescent="0.25">
      <c r="P15" t="s">
        <v>112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2" sqref="A2"/>
    </sheetView>
  </sheetViews>
  <sheetFormatPr defaultRowHeight="15" x14ac:dyDescent="0.25"/>
  <cols>
    <col min="1" max="1" width="20.7109375" bestFit="1" customWidth="1"/>
    <col min="2" max="2" width="28" bestFit="1" customWidth="1"/>
    <col min="3" max="3" width="30.7109375" customWidth="1"/>
    <col min="4" max="4" width="11.7109375" bestFit="1" customWidth="1"/>
    <col min="5" max="5" width="30.7109375" customWidth="1"/>
  </cols>
  <sheetData>
    <row r="1" spans="1:5" x14ac:dyDescent="0.25">
      <c r="A1" s="3" t="s">
        <v>211</v>
      </c>
      <c r="B1" s="3" t="s">
        <v>151</v>
      </c>
      <c r="C1" s="3" t="s">
        <v>152</v>
      </c>
      <c r="D1" s="3" t="s">
        <v>153</v>
      </c>
      <c r="E1" s="3" t="s">
        <v>54</v>
      </c>
    </row>
    <row r="2" spans="1:5" x14ac:dyDescent="0.25">
      <c r="A2" t="s">
        <v>154</v>
      </c>
      <c r="B2" t="s">
        <v>165</v>
      </c>
      <c r="C2" s="2" t="s">
        <v>173</v>
      </c>
      <c r="D2" s="2" t="s">
        <v>173</v>
      </c>
    </row>
    <row r="3" spans="1:5" x14ac:dyDescent="0.25">
      <c r="A3" t="s">
        <v>77</v>
      </c>
      <c r="B3" s="2" t="s">
        <v>173</v>
      </c>
      <c r="C3" s="2" t="s">
        <v>173</v>
      </c>
      <c r="D3" s="2" t="s">
        <v>173</v>
      </c>
      <c r="E3" t="s">
        <v>185</v>
      </c>
    </row>
    <row r="4" spans="1:5" x14ac:dyDescent="0.25">
      <c r="A4" t="s">
        <v>155</v>
      </c>
      <c r="B4" t="s">
        <v>166</v>
      </c>
      <c r="C4" s="2" t="s">
        <v>173</v>
      </c>
      <c r="D4" s="2" t="s">
        <v>173</v>
      </c>
    </row>
    <row r="5" spans="1:5" x14ac:dyDescent="0.25">
      <c r="A5" t="s">
        <v>156</v>
      </c>
      <c r="B5" t="s">
        <v>167</v>
      </c>
      <c r="C5" s="2" t="s">
        <v>173</v>
      </c>
      <c r="D5" s="2" t="s">
        <v>173</v>
      </c>
    </row>
    <row r="6" spans="1:5" x14ac:dyDescent="0.25">
      <c r="A6" t="s">
        <v>157</v>
      </c>
      <c r="B6" t="s">
        <v>168</v>
      </c>
      <c r="C6" t="s">
        <v>169</v>
      </c>
      <c r="D6" s="2" t="s">
        <v>173</v>
      </c>
    </row>
    <row r="7" spans="1:5" x14ac:dyDescent="0.25">
      <c r="A7" t="s">
        <v>84</v>
      </c>
      <c r="B7" t="s">
        <v>168</v>
      </c>
      <c r="C7" t="s">
        <v>169</v>
      </c>
      <c r="D7" s="2" t="s">
        <v>173</v>
      </c>
    </row>
    <row r="8" spans="1:5" x14ac:dyDescent="0.25">
      <c r="A8" t="s">
        <v>158</v>
      </c>
      <c r="B8" t="s">
        <v>171</v>
      </c>
      <c r="C8" t="s">
        <v>170</v>
      </c>
      <c r="D8" s="2" t="s">
        <v>173</v>
      </c>
    </row>
    <row r="9" spans="1:5" x14ac:dyDescent="0.25">
      <c r="A9" t="s">
        <v>74</v>
      </c>
      <c r="B9" t="s">
        <v>163</v>
      </c>
      <c r="C9" t="s">
        <v>164</v>
      </c>
      <c r="D9" s="2" t="s">
        <v>173</v>
      </c>
    </row>
    <row r="10" spans="1:5" x14ac:dyDescent="0.25">
      <c r="A10" t="s">
        <v>81</v>
      </c>
      <c r="B10" t="s">
        <v>160</v>
      </c>
      <c r="C10" t="s">
        <v>161</v>
      </c>
      <c r="D10" t="s">
        <v>162</v>
      </c>
      <c r="E10" t="s">
        <v>159</v>
      </c>
    </row>
    <row r="11" spans="1:5" x14ac:dyDescent="0.25">
      <c r="A11" t="s">
        <v>82</v>
      </c>
      <c r="B11" t="s">
        <v>160</v>
      </c>
      <c r="C11" t="s">
        <v>162</v>
      </c>
      <c r="D11" s="2" t="s">
        <v>173</v>
      </c>
    </row>
    <row r="12" spans="1:5" x14ac:dyDescent="0.25">
      <c r="A12" t="s">
        <v>80</v>
      </c>
      <c r="B12" t="s">
        <v>172</v>
      </c>
      <c r="C12" t="s">
        <v>169</v>
      </c>
      <c r="D12" s="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control</vt:lpstr>
      <vt:lpstr>dose response</vt:lpstr>
      <vt:lpstr>parameters</vt:lpstr>
      <vt:lpstr>distributions</vt:lpstr>
      <vt:lpstr>plants</vt:lpstr>
      <vt:lpstr>Distributions Data dictionary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dgallagher</dc:creator>
  <cp:lastModifiedBy>dgallagher</cp:lastModifiedBy>
  <dcterms:created xsi:type="dcterms:W3CDTF">2017-05-22T14:50:07Z</dcterms:created>
  <dcterms:modified xsi:type="dcterms:W3CDTF">2019-03-04T19:13:12Z</dcterms:modified>
</cp:coreProperties>
</file>